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RH_instances_paritaires\DIALOGUE SOCIAL\2023_boite a outils collectivités\Boite à outils à mettre à jour\"/>
    </mc:Choice>
  </mc:AlternateContent>
  <xr:revisionPtr revIDLastSave="0" documentId="13_ncr:1_{7DEC35F8-3C3C-41E8-9542-F131B33AEA9C}" xr6:coauthVersionLast="47" xr6:coauthVersionMax="47" xr10:uidLastSave="{00000000-0000-0000-0000-000000000000}"/>
  <workbookProtection workbookAlgorithmName="SHA-512" workbookHashValue="kCwYvCbx+ZqdhSTa0KyjglxH9Cumrty7GxNg8uT175pYjp4KqnGhWwQOAD3ILuszIy5OP5IiI1yzFwy/5PqIVA==" workbookSaltValue="B/5P2NwvAHDAPdV07zit5A==" workbookSpinCount="100000" lockStructure="1"/>
  <bookViews>
    <workbookView xWindow="-108" yWindow="-108" windowWidth="23256" windowHeight="12576" xr2:uid="{97A7DBB9-EA6A-457D-9B29-818DA96014FE}"/>
  </bookViews>
  <sheets>
    <sheet name="Calcul contingent" sheetId="1" r:id="rId1"/>
  </sheets>
  <externalReferences>
    <externalReference r:id="rId2"/>
  </externalReferences>
  <definedNames>
    <definedName name="an" localSheetId="0">'Calcul contingent'!#REF!</definedName>
    <definedName name="Durée" localSheetId="0">'Calcul contingent'!#REF!</definedName>
    <definedName name="Durée">'[1]CDG aff obligatoires'!#REF!</definedName>
    <definedName name="mois" localSheetId="0">'Calcul contingent'!#REF!</definedName>
    <definedName name="moisr" localSheetId="0">'Calcul contingent'!#REF!</definedName>
    <definedName name="moisr">'[1]CDG aff obligatoires'!#REF!</definedName>
    <definedName name="taux" localSheetId="0">'Calcul contingent'!#REF!</definedName>
    <definedName name="taux">'[1]CDG aff obligatoires'!#REF!</definedName>
    <definedName name="_xlnm.Print_Area" localSheetId="0">'Calcul contingent'!$A$1:$F$44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D41" i="1" s="1"/>
  <c r="B40" i="1"/>
  <c r="B41" i="1"/>
  <c r="B42" i="1"/>
  <c r="B39" i="1"/>
  <c r="C41" i="1" l="1"/>
  <c r="E41" i="1" s="1"/>
  <c r="C39" i="1"/>
  <c r="E39" i="1" s="1"/>
  <c r="C40" i="1"/>
  <c r="E40" i="1" s="1"/>
  <c r="C42" i="1"/>
  <c r="E42" i="1" s="1"/>
  <c r="D40" i="1"/>
  <c r="D39" i="1"/>
  <c r="D42" i="1"/>
  <c r="C43" i="1" l="1"/>
  <c r="D43" i="1" l="1"/>
  <c r="E43" i="1" l="1"/>
</calcChain>
</file>

<file path=xl/sharedStrings.xml><?xml version="1.0" encoding="utf-8"?>
<sst xmlns="http://schemas.openxmlformats.org/spreadsheetml/2006/main" count="27" uniqueCount="27">
  <si>
    <t>Nombre d'électeurs inscrits sur la liste électorale</t>
  </si>
  <si>
    <t>Nombre de sièges de représentants du personnel titulaires</t>
  </si>
  <si>
    <t>sièges</t>
  </si>
  <si>
    <t>Nb suffrages</t>
  </si>
  <si>
    <t>Nb sièges de titulaires</t>
  </si>
  <si>
    <t>ETP</t>
  </si>
  <si>
    <r>
      <t>Volume</t>
    </r>
    <r>
      <rPr>
        <b/>
        <u/>
        <sz val="10"/>
        <rFont val="Verdana"/>
        <family val="2"/>
      </rPr>
      <t xml:space="preserve"> annuel</t>
    </r>
    <r>
      <rPr>
        <b/>
        <sz val="10"/>
        <rFont val="Verdana"/>
        <family val="2"/>
      </rPr>
      <t xml:space="preserve"> à répartir </t>
    </r>
  </si>
  <si>
    <t>heures</t>
  </si>
  <si>
    <t>((effectifs ETP X 1607) / 1000)</t>
  </si>
  <si>
    <t>50 % en fonction des sièges obtenus</t>
  </si>
  <si>
    <t>50 % en fonction du nombre de suffrages exprimés</t>
  </si>
  <si>
    <t>Total heures</t>
  </si>
  <si>
    <t>Total</t>
  </si>
  <si>
    <t>1 - INFORMATIONS DE CALCUL</t>
  </si>
  <si>
    <t>TOUS LES CHAMPS DOIVENT ETRE COMPLETES</t>
  </si>
  <si>
    <t>Organisations syndicales ayant présenté une liste au CST</t>
  </si>
  <si>
    <t>Liste 3 : ….................</t>
  </si>
  <si>
    <t>Liste 2 : …................</t>
  </si>
  <si>
    <t>Liste 1 : …................</t>
  </si>
  <si>
    <t>Liste 4 : …................</t>
  </si>
  <si>
    <t>Nombre total de suffrages exprimés</t>
  </si>
  <si>
    <t>suffrages</t>
  </si>
  <si>
    <t xml:space="preserve">2 - CALCUL ET REPARTITION DU CONTINGENT (articles 14 et 17) </t>
  </si>
  <si>
    <t>Effectifs ETP (à compléter)</t>
  </si>
  <si>
    <t>Organisation
 syndicale</t>
  </si>
  <si>
    <t>Collectivité ou établissement :</t>
  </si>
  <si>
    <t>COMPLETER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</si>
</sst>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42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u/>
      <sz val="10"/>
      <color theme="10"/>
      <name val="Arial"/>
      <family val="2"/>
    </font>
    <font>
      <b/>
      <sz val="16"/>
      <color rgb="FFC0000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Verdana"/>
      <family val="2"/>
    </font>
    <font>
      <b/>
      <sz val="9"/>
      <name val="Verdana"/>
      <family val="2"/>
    </font>
    <font>
      <sz val="10"/>
      <color theme="0"/>
      <name val="Verdana"/>
      <family val="2"/>
    </font>
    <font>
      <i/>
      <sz val="10"/>
      <name val="Verdana"/>
      <family val="2"/>
    </font>
    <font>
      <b/>
      <sz val="10"/>
      <name val="Arial"/>
      <family val="2"/>
    </font>
    <font>
      <b/>
      <i/>
      <sz val="9"/>
      <name val="Verdana"/>
      <family val="2"/>
    </font>
    <font>
      <b/>
      <i/>
      <sz val="10"/>
      <name val="Verdana"/>
      <family val="2"/>
    </font>
    <font>
      <b/>
      <sz val="14"/>
      <name val="Calibri"/>
      <family val="2"/>
      <scheme val="minor"/>
    </font>
    <font>
      <b/>
      <u/>
      <sz val="10"/>
      <name val="Verdana"/>
      <family val="2"/>
    </font>
    <font>
      <b/>
      <sz val="12"/>
      <name val="Verdana"/>
      <family val="2"/>
    </font>
    <font>
      <b/>
      <i/>
      <sz val="10"/>
      <color rgb="FFFF0000"/>
      <name val="Arial"/>
      <family val="2"/>
    </font>
    <font>
      <b/>
      <i/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11"/>
      <color theme="1"/>
      <name val="Calibri"/>
      <family val="2"/>
      <scheme val="minor"/>
    </font>
    <font>
      <sz val="11"/>
      <name val="Verdana"/>
      <family val="2"/>
    </font>
    <font>
      <b/>
      <sz val="14"/>
      <name val="Verdana"/>
      <family val="2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7" fillId="0" borderId="0" xfId="2" applyFill="1" applyAlignment="1" applyProtection="1">
      <protection locked="0"/>
    </xf>
    <xf numFmtId="0" fontId="9" fillId="0" borderId="0" xfId="1" applyFont="1"/>
    <xf numFmtId="0" fontId="10" fillId="0" borderId="0" xfId="1" applyFont="1"/>
    <xf numFmtId="20" fontId="9" fillId="0" borderId="0" xfId="1" applyNumberFormat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2" fillId="2" borderId="4" xfId="1" applyFont="1" applyFill="1" applyBorder="1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4" fillId="2" borderId="5" xfId="1" applyFont="1" applyFill="1" applyBorder="1"/>
    <xf numFmtId="0" fontId="11" fillId="2" borderId="4" xfId="1" applyFont="1" applyFill="1" applyBorder="1"/>
    <xf numFmtId="0" fontId="1" fillId="2" borderId="0" xfId="1" applyFill="1"/>
    <xf numFmtId="0" fontId="2" fillId="2" borderId="5" xfId="1" applyFont="1" applyFill="1" applyBorder="1" applyAlignment="1">
      <alignment horizontal="left" indent="1"/>
    </xf>
    <xf numFmtId="0" fontId="12" fillId="0" borderId="0" xfId="1" applyFont="1"/>
    <xf numFmtId="0" fontId="11" fillId="2" borderId="0" xfId="1" applyFont="1" applyFill="1"/>
    <xf numFmtId="0" fontId="2" fillId="2" borderId="5" xfId="1" applyFont="1" applyFill="1" applyBorder="1" applyAlignment="1">
      <alignment horizontal="center"/>
    </xf>
    <xf numFmtId="0" fontId="11" fillId="2" borderId="5" xfId="1" applyFont="1" applyFill="1" applyBorder="1"/>
    <xf numFmtId="0" fontId="6" fillId="2" borderId="4" xfId="1" applyFont="1" applyFill="1" applyBorder="1"/>
    <xf numFmtId="3" fontId="13" fillId="2" borderId="5" xfId="1" applyNumberFormat="1" applyFont="1" applyFill="1" applyBorder="1" applyAlignment="1">
      <alignment horizontal="right"/>
    </xf>
    <xf numFmtId="0" fontId="14" fillId="2" borderId="11" xfId="1" applyFont="1" applyFill="1" applyBorder="1" applyAlignment="1">
      <alignment horizontal="center"/>
    </xf>
    <xf numFmtId="0" fontId="14" fillId="2" borderId="11" xfId="1" applyFont="1" applyFill="1" applyBorder="1" applyAlignment="1">
      <alignment horizontal="left"/>
    </xf>
    <xf numFmtId="0" fontId="2" fillId="2" borderId="5" xfId="1" applyFont="1" applyFill="1" applyBorder="1"/>
    <xf numFmtId="0" fontId="2" fillId="2" borderId="6" xfId="1" applyFont="1" applyFill="1" applyBorder="1"/>
    <xf numFmtId="0" fontId="2" fillId="2" borderId="7" xfId="1" applyFont="1" applyFill="1" applyBorder="1"/>
    <xf numFmtId="0" fontId="3" fillId="2" borderId="7" xfId="1" applyFont="1" applyFill="1" applyBorder="1"/>
    <xf numFmtId="0" fontId="2" fillId="2" borderId="8" xfId="1" applyFont="1" applyFill="1" applyBorder="1"/>
    <xf numFmtId="0" fontId="11" fillId="0" borderId="0" xfId="1" applyFont="1"/>
    <xf numFmtId="0" fontId="3" fillId="0" borderId="0" xfId="1" applyFont="1"/>
    <xf numFmtId="0" fontId="17" fillId="0" borderId="0" xfId="1" applyFont="1"/>
    <xf numFmtId="0" fontId="6" fillId="0" borderId="0" xfId="1" applyFont="1"/>
    <xf numFmtId="0" fontId="13" fillId="0" borderId="0" xfId="1" applyFont="1" applyAlignment="1">
      <alignment vertical="top"/>
    </xf>
    <xf numFmtId="0" fontId="6" fillId="0" borderId="15" xfId="1" applyFont="1" applyBorder="1" applyAlignment="1">
      <alignment horizontal="center" wrapText="1"/>
    </xf>
    <xf numFmtId="0" fontId="6" fillId="0" borderId="15" xfId="1" applyFont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2" fillId="0" borderId="0" xfId="1" applyFont="1" applyAlignment="1">
      <alignment wrapText="1"/>
    </xf>
    <xf numFmtId="0" fontId="1" fillId="0" borderId="0" xfId="1" applyAlignment="1" applyProtection="1">
      <alignment vertical="top"/>
      <protection locked="0"/>
    </xf>
    <xf numFmtId="0" fontId="1" fillId="0" borderId="0" xfId="1" applyAlignment="1">
      <alignment vertical="top"/>
    </xf>
    <xf numFmtId="1" fontId="2" fillId="0" borderId="0" xfId="1" applyNumberFormat="1" applyFont="1"/>
    <xf numFmtId="0" fontId="8" fillId="0" borderId="0" xfId="1" applyFont="1" applyAlignment="1">
      <alignment horizontal="center" wrapText="1"/>
    </xf>
    <xf numFmtId="0" fontId="22" fillId="0" borderId="0" xfId="1" applyFont="1" applyAlignment="1">
      <alignment horizontal="right"/>
    </xf>
    <xf numFmtId="0" fontId="6" fillId="0" borderId="15" xfId="1" applyFont="1" applyBorder="1" applyAlignment="1">
      <alignment horizontal="center" vertical="top" wrapText="1"/>
    </xf>
    <xf numFmtId="0" fontId="6" fillId="0" borderId="14" xfId="1" applyFont="1" applyBorder="1" applyAlignment="1">
      <alignment horizontal="center" vertical="top" wrapText="1"/>
    </xf>
    <xf numFmtId="0" fontId="16" fillId="0" borderId="11" xfId="1" applyFont="1" applyBorder="1" applyAlignment="1" applyProtection="1">
      <alignment vertical="center"/>
      <protection locked="0"/>
    </xf>
    <xf numFmtId="0" fontId="1" fillId="0" borderId="12" xfId="1" applyBorder="1" applyAlignment="1" applyProtection="1">
      <alignment vertical="center"/>
      <protection locked="0"/>
    </xf>
    <xf numFmtId="0" fontId="20" fillId="3" borderId="11" xfId="1" applyFont="1" applyFill="1" applyBorder="1" applyAlignment="1" applyProtection="1">
      <alignment horizontal="center"/>
      <protection locked="0"/>
    </xf>
    <xf numFmtId="3" fontId="21" fillId="3" borderId="10" xfId="1" applyNumberFormat="1" applyFont="1" applyFill="1" applyBorder="1" applyAlignment="1" applyProtection="1">
      <alignment horizontal="center"/>
      <protection locked="0"/>
    </xf>
    <xf numFmtId="1" fontId="2" fillId="3" borderId="15" xfId="1" applyNumberFormat="1" applyFont="1" applyFill="1" applyBorder="1" applyAlignment="1">
      <alignment horizontal="center" vertical="center"/>
    </xf>
    <xf numFmtId="1" fontId="6" fillId="4" borderId="15" xfId="1" applyNumberFormat="1" applyFont="1" applyFill="1" applyBorder="1" applyAlignment="1">
      <alignment horizontal="center" vertical="center"/>
    </xf>
    <xf numFmtId="1" fontId="2" fillId="0" borderId="11" xfId="1" applyNumberFormat="1" applyFont="1" applyBorder="1" applyAlignment="1">
      <alignment vertical="center"/>
    </xf>
    <xf numFmtId="3" fontId="19" fillId="5" borderId="10" xfId="1" applyNumberFormat="1" applyFont="1" applyFill="1" applyBorder="1" applyAlignment="1">
      <alignment horizontal="center"/>
    </xf>
    <xf numFmtId="1" fontId="6" fillId="5" borderId="11" xfId="1" applyNumberFormat="1" applyFont="1" applyFill="1" applyBorder="1" applyAlignment="1">
      <alignment vertical="center"/>
    </xf>
    <xf numFmtId="0" fontId="6" fillId="2" borderId="4" xfId="1" applyFont="1" applyFill="1" applyBorder="1"/>
    <xf numFmtId="0" fontId="1" fillId="2" borderId="0" xfId="1" applyFill="1"/>
    <xf numFmtId="0" fontId="11" fillId="2" borderId="4" xfId="1" applyFont="1" applyFill="1" applyBorder="1"/>
    <xf numFmtId="0" fontId="11" fillId="2" borderId="0" xfId="1" applyFont="1" applyFill="1"/>
    <xf numFmtId="0" fontId="11" fillId="2" borderId="9" xfId="1" applyFont="1" applyFill="1" applyBorder="1"/>
    <xf numFmtId="0" fontId="27" fillId="0" borderId="0" xfId="1" applyFont="1" applyAlignment="1">
      <alignment horizontal="center"/>
    </xf>
    <xf numFmtId="0" fontId="27" fillId="0" borderId="0" xfId="0" applyFont="1" applyAlignment="1">
      <alignment horizontal="center"/>
    </xf>
    <xf numFmtId="0" fontId="15" fillId="3" borderId="12" xfId="1" applyFont="1" applyFill="1" applyBorder="1" applyAlignment="1" applyProtection="1">
      <alignment horizontal="left" indent="3"/>
      <protection locked="0"/>
    </xf>
    <xf numFmtId="0" fontId="14" fillId="3" borderId="13" xfId="1" applyFont="1" applyFill="1" applyBorder="1" applyAlignment="1" applyProtection="1">
      <alignment horizontal="left" indent="3"/>
      <protection locked="0"/>
    </xf>
    <xf numFmtId="0" fontId="1" fillId="3" borderId="13" xfId="1" applyFill="1" applyBorder="1" applyAlignment="1" applyProtection="1">
      <alignment horizontal="left" indent="3"/>
      <protection locked="0"/>
    </xf>
    <xf numFmtId="0" fontId="27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6" fillId="2" borderId="1" xfId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/>
    <xf numFmtId="0" fontId="24" fillId="0" borderId="0" xfId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12" xfId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 xr:uid="{6F77CBF2-9FAC-4AE3-9CDB-D0B1C2BC2E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</xdr:row>
      <xdr:rowOff>137160</xdr:rowOff>
    </xdr:from>
    <xdr:to>
      <xdr:col>5</xdr:col>
      <xdr:colOff>777240</xdr:colOff>
      <xdr:row>6</xdr:row>
      <xdr:rowOff>358140</xdr:rowOff>
    </xdr:to>
    <xdr:sp macro="" textlink="">
      <xdr:nvSpPr>
        <xdr:cNvPr id="3" name="Arrondir un rectangle avec un coin diagonal 2">
          <a:extLst>
            <a:ext uri="{FF2B5EF4-FFF2-40B4-BE49-F238E27FC236}">
              <a16:creationId xmlns:a16="http://schemas.microsoft.com/office/drawing/2014/main" id="{EF616430-F89B-4CA5-8BEC-5E852139D643}"/>
            </a:ext>
          </a:extLst>
        </xdr:cNvPr>
        <xdr:cNvSpPr/>
      </xdr:nvSpPr>
      <xdr:spPr>
        <a:xfrm>
          <a:off x="60960" y="137160"/>
          <a:ext cx="6766560" cy="1120140"/>
        </a:xfrm>
        <a:prstGeom prst="round2DiagRect">
          <a:avLst/>
        </a:prstGeom>
        <a:noFill/>
        <a:ln>
          <a:solidFill>
            <a:schemeClr val="tx1"/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marL="432000" algn="ctr"/>
          <a:r>
            <a:rPr lang="fr-FR" sz="2000" b="1">
              <a:solidFill>
                <a:sysClr val="windowText" lastClr="000000"/>
              </a:solidFill>
            </a:rPr>
            <a:t>Calcul</a:t>
          </a:r>
          <a:r>
            <a:rPr lang="fr-FR" sz="2000" b="1" baseline="0">
              <a:solidFill>
                <a:sysClr val="windowText" lastClr="000000"/>
              </a:solidFill>
            </a:rPr>
            <a:t> du temps syndical</a:t>
          </a:r>
        </a:p>
        <a:p>
          <a:pPr marL="432000" algn="ctr"/>
          <a:r>
            <a:rPr lang="fr-FR" sz="1800" b="0" baseline="0">
              <a:solidFill>
                <a:sysClr val="windowText" lastClr="000000"/>
              </a:solidFill>
            </a:rPr>
            <a:t>Collectivités de plus de 50 agents affiliées au CDG </a:t>
          </a:r>
          <a:endParaRPr lang="fr-FR" sz="18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754380</xdr:colOff>
      <xdr:row>13</xdr:row>
      <xdr:rowOff>45720</xdr:rowOff>
    </xdr:from>
    <xdr:to>
      <xdr:col>1</xdr:col>
      <xdr:colOff>1158240</xdr:colOff>
      <xdr:row>15</xdr:row>
      <xdr:rowOff>129540</xdr:rowOff>
    </xdr:to>
    <xdr:pic>
      <xdr:nvPicPr>
        <xdr:cNvPr id="5" name="Graphique 4" descr="Cône de signalisation avec un remplissage uni">
          <a:extLst>
            <a:ext uri="{FF2B5EF4-FFF2-40B4-BE49-F238E27FC236}">
              <a16:creationId xmlns:a16="http://schemas.microsoft.com/office/drawing/2014/main" id="{C2338AA3-0EA5-9AC3-6B58-B145C5C13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95400" y="9997440"/>
          <a:ext cx="403860" cy="403860"/>
        </a:xfrm>
        <a:prstGeom prst="rect">
          <a:avLst/>
        </a:prstGeom>
      </xdr:spPr>
    </xdr:pic>
    <xdr:clientData/>
  </xdr:twoCellAnchor>
  <xdr:twoCellAnchor>
    <xdr:from>
      <xdr:col>0</xdr:col>
      <xdr:colOff>53340</xdr:colOff>
      <xdr:row>6</xdr:row>
      <xdr:rowOff>815340</xdr:rowOff>
    </xdr:from>
    <xdr:to>
      <xdr:col>5</xdr:col>
      <xdr:colOff>777240</xdr:colOff>
      <xdr:row>7</xdr:row>
      <xdr:rowOff>746760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BA76BA30-513B-4A63-9BC0-843017E475F3}"/>
            </a:ext>
          </a:extLst>
        </xdr:cNvPr>
        <xdr:cNvSpPr txBox="1"/>
      </xdr:nvSpPr>
      <xdr:spPr>
        <a:xfrm>
          <a:off x="53340" y="1874520"/>
          <a:ext cx="677418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080000" algn="just">
            <a:spcBef>
              <a:spcPts val="1200"/>
            </a:spcBef>
            <a:spcAft>
              <a:spcPts val="1200"/>
            </a:spcAft>
          </a:pPr>
          <a:r>
            <a:rPr lang="fr-FR" sz="14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fr-FR" sz="1400" b="1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Cet outil a été élaboré par les services du Centre de Gestion de l’Isère. Néanmoins, il ne vous dispense pas de procéder au calcul tel que prévu par le décret n°85-397 du 3 avril 1985.Chaque utilisateur devra en tester le bon fonctionnement</a:t>
          </a:r>
          <a:endParaRPr lang="fr-FR" sz="1400" b="0" i="0" u="none" strike="noStrike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68580</xdr:colOff>
      <xdr:row>7</xdr:row>
      <xdr:rowOff>975360</xdr:rowOff>
    </xdr:from>
    <xdr:to>
      <xdr:col>5</xdr:col>
      <xdr:colOff>769620</xdr:colOff>
      <xdr:row>8</xdr:row>
      <xdr:rowOff>693420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6534D090-0004-42BA-ABB4-590374A4C262}"/>
            </a:ext>
          </a:extLst>
        </xdr:cNvPr>
        <xdr:cNvSpPr txBox="1"/>
      </xdr:nvSpPr>
      <xdr:spPr>
        <a:xfrm>
          <a:off x="68580" y="2575560"/>
          <a:ext cx="6751320" cy="491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fr-FR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RAPPEL SUR LES MODALITES DE CALCUL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fr-F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Le crédit de temps syndical comprend deux contingents : </a:t>
          </a:r>
        </a:p>
        <a:p>
          <a:pPr marL="342900" lvl="0" indent="-342900">
            <a:lnSpc>
              <a:spcPct val="107000"/>
            </a:lnSpc>
            <a:buFont typeface="Arial" panose="020B0604020202020204" pitchFamily="34" charset="0"/>
            <a:buChar char="-"/>
          </a:pPr>
          <a:r>
            <a:rPr lang="fr-FR" sz="1100" b="1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Les autorisations d’absence (articles 14 et 17)</a:t>
          </a:r>
          <a:endParaRPr lang="fr-FR" sz="11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342900" lvl="0" indent="-342900">
            <a:lnSpc>
              <a:spcPct val="107000"/>
            </a:lnSpc>
            <a:spcAft>
              <a:spcPts val="800"/>
            </a:spcAft>
            <a:buFont typeface="Arial" panose="020B0604020202020204" pitchFamily="34" charset="0"/>
            <a:buChar char="-"/>
          </a:pPr>
          <a:r>
            <a:rPr lang="fr-FR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Les décharges d’activité de service (articles 19 et 20)</a:t>
          </a:r>
        </a:p>
        <a:p>
          <a:pPr>
            <a:lnSpc>
              <a:spcPct val="107000"/>
            </a:lnSpc>
            <a:spcBef>
              <a:spcPts val="600"/>
            </a:spcBef>
            <a:spcAft>
              <a:spcPts val="0"/>
            </a:spcAft>
          </a:pPr>
          <a:r>
            <a:rPr lang="fr-F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Chaque contingent est réparti entre les organisations syndicales ayant présenté une / des listes au comité social territorial (selon le périmètre de référence) :</a:t>
          </a:r>
        </a:p>
        <a:p>
          <a:pPr marL="342900" lvl="0" indent="-342900">
            <a:lnSpc>
              <a:spcPct val="107000"/>
            </a:lnSpc>
            <a:buFont typeface="Arial" panose="020B0604020202020204" pitchFamily="34" charset="0"/>
            <a:buChar char="-"/>
          </a:pPr>
          <a:r>
            <a:rPr lang="fr-FR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50 % proportionnellement au nombre de sièges obtenus au CST</a:t>
          </a:r>
        </a:p>
        <a:p>
          <a:pPr marL="342900" lvl="0" indent="-342900">
            <a:lnSpc>
              <a:spcPct val="107000"/>
            </a:lnSpc>
            <a:spcAft>
              <a:spcPts val="800"/>
            </a:spcAft>
            <a:buFont typeface="Arial" panose="020B0604020202020204" pitchFamily="34" charset="0"/>
            <a:buChar char="-"/>
          </a:pPr>
          <a:r>
            <a:rPr lang="fr-FR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50 % proportionnellement au nombre de voix obtenues </a:t>
          </a:r>
        </a:p>
        <a:p>
          <a:pPr>
            <a:lnSpc>
              <a:spcPct val="107000"/>
            </a:lnSpc>
            <a:spcBef>
              <a:spcPts val="600"/>
            </a:spcBef>
            <a:spcAft>
              <a:spcPts val="800"/>
            </a:spcAft>
          </a:pPr>
          <a:r>
            <a:rPr lang="fr-FR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1°) LES AUTORISATIONS D’ABSENCE (calculées </a:t>
          </a:r>
          <a:r>
            <a:rPr lang="fr-FR" sz="1100" b="1" u="sng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localement</a:t>
          </a:r>
          <a:r>
            <a:rPr lang="fr-FR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par les collectivités de plus de 50 agents)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fr-F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Calcul du contingent :</a:t>
          </a:r>
        </a:p>
        <a:p>
          <a:pPr marL="342900" lvl="0" indent="-342900">
            <a:lnSpc>
              <a:spcPct val="107000"/>
            </a:lnSpc>
            <a:buFont typeface="Arial" panose="020B0604020202020204" pitchFamily="34" charset="0"/>
            <a:buChar char="-"/>
          </a:pPr>
          <a:r>
            <a:rPr lang="fr-FR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une heure pour 1000 heures de travail accomplies par les électeurs</a:t>
          </a:r>
        </a:p>
        <a:p>
          <a:pPr marL="342900" lvl="0" indent="-342900">
            <a:lnSpc>
              <a:spcPct val="107000"/>
            </a:lnSpc>
            <a:buFont typeface="Arial" panose="020B0604020202020204" pitchFamily="34" charset="0"/>
            <a:buChar char="-"/>
          </a:pPr>
          <a:r>
            <a:rPr lang="fr-FR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les effectifs de référence sont les agents inscrits sur la liste électorale au CST</a:t>
          </a:r>
        </a:p>
        <a:p>
          <a:pPr marL="342900" lvl="0" indent="-342900">
            <a:lnSpc>
              <a:spcPct val="107000"/>
            </a:lnSpc>
            <a:spcAft>
              <a:spcPts val="800"/>
            </a:spcAft>
            <a:buFont typeface="Arial" panose="020B0604020202020204" pitchFamily="34" charset="0"/>
            <a:buChar char="-"/>
          </a:pPr>
          <a:r>
            <a:rPr lang="fr-FR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contingent annuel</a:t>
          </a:r>
        </a:p>
        <a:p>
          <a:pPr>
            <a:lnSpc>
              <a:spcPct val="107000"/>
            </a:lnSpc>
            <a:spcBef>
              <a:spcPts val="600"/>
            </a:spcBef>
            <a:spcAft>
              <a:spcPts val="800"/>
            </a:spcAft>
          </a:pPr>
          <a:r>
            <a:rPr lang="fr-FR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2°) LES DECHARGES DE SERVICE (calculées </a:t>
          </a:r>
          <a:r>
            <a:rPr lang="fr-FR" sz="1100" b="1" u="sng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par le Centre de Gestion</a:t>
          </a:r>
          <a:r>
            <a:rPr lang="fr-FR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pour les collectivités affiliées)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fr-F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Calcul du contingent :</a:t>
          </a:r>
        </a:p>
        <a:p>
          <a:pPr marL="342900" lvl="0" indent="-342900">
            <a:lnSpc>
              <a:spcPct val="107000"/>
            </a:lnSpc>
            <a:buFont typeface="Arial" panose="020B0604020202020204" pitchFamily="34" charset="0"/>
            <a:buChar char="-"/>
          </a:pPr>
          <a:r>
            <a:rPr lang="fr-FR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nombre fixé par un barème en fonction du nombre d’électeurs</a:t>
          </a:r>
        </a:p>
        <a:p>
          <a:pPr marL="342900" lvl="0" indent="-342900">
            <a:lnSpc>
              <a:spcPct val="107000"/>
            </a:lnSpc>
            <a:buFont typeface="Arial" panose="020B0604020202020204" pitchFamily="34" charset="0"/>
            <a:buChar char="-"/>
          </a:pPr>
          <a:r>
            <a:rPr lang="fr-FR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répartition entre les organisations syndicales ayant présenté une liste aux CST des collectivités affiliées</a:t>
          </a:r>
        </a:p>
        <a:p>
          <a:pPr marL="342900" lvl="0" indent="-342900">
            <a:lnSpc>
              <a:spcPct val="107000"/>
            </a:lnSpc>
            <a:spcAft>
              <a:spcPts val="800"/>
            </a:spcAft>
            <a:buFont typeface="Arial" panose="020B0604020202020204" pitchFamily="34" charset="0"/>
            <a:buChar char="-"/>
          </a:pPr>
          <a:r>
            <a:rPr lang="fr-FR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contingent mensuel</a:t>
          </a:r>
        </a:p>
        <a:p>
          <a:pPr lvl="1">
            <a:lnSpc>
              <a:spcPct val="107000"/>
            </a:lnSpc>
            <a:spcBef>
              <a:spcPts val="600"/>
            </a:spcBef>
            <a:spcAft>
              <a:spcPts val="800"/>
            </a:spcAft>
          </a:pPr>
          <a:r>
            <a:rPr lang="fr-FR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Les collectivités affiliées n’ont pas à calculer et attribuer d’heures de décharges de service. Cela revient au CDG qui répartit le volume de DAS départemental entre les différentes OS.</a:t>
          </a:r>
        </a:p>
        <a:p>
          <a:endParaRPr lang="fr-FR" sz="1100"/>
        </a:p>
      </xdr:txBody>
    </xdr:sp>
    <xdr:clientData/>
  </xdr:twoCellAnchor>
  <xdr:twoCellAnchor editAs="oneCell">
    <xdr:from>
      <xdr:col>0</xdr:col>
      <xdr:colOff>167640</xdr:colOff>
      <xdr:row>8</xdr:row>
      <xdr:rowOff>160020</xdr:rowOff>
    </xdr:from>
    <xdr:to>
      <xdr:col>1</xdr:col>
      <xdr:colOff>0</xdr:colOff>
      <xdr:row>8</xdr:row>
      <xdr:rowOff>533400</xdr:rowOff>
    </xdr:to>
    <xdr:pic>
      <xdr:nvPicPr>
        <xdr:cNvPr id="13" name="Graphique 12" descr="Avertissement avec un remplissage uni">
          <a:extLst>
            <a:ext uri="{FF2B5EF4-FFF2-40B4-BE49-F238E27FC236}">
              <a16:creationId xmlns:a16="http://schemas.microsoft.com/office/drawing/2014/main" id="{417CBAFB-7DCB-4C7E-8868-4FF3A1D8E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67640" y="6957060"/>
          <a:ext cx="373380" cy="373380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137160</xdr:colOff>
      <xdr:row>1</xdr:row>
      <xdr:rowOff>220499</xdr:rowOff>
    </xdr:from>
    <xdr:to>
      <xdr:col>1</xdr:col>
      <xdr:colOff>655320</xdr:colOff>
      <xdr:row>6</xdr:row>
      <xdr:rowOff>310130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A983DF7-0A50-9B9C-7D21-8F5A82C4E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220499"/>
          <a:ext cx="1059180" cy="988791"/>
        </a:xfrm>
        <a:prstGeom prst="rect">
          <a:avLst/>
        </a:prstGeom>
      </xdr:spPr>
    </xdr:pic>
    <xdr:clientData/>
  </xdr:twoCellAnchor>
  <xdr:twoCellAnchor editAs="oneCell">
    <xdr:from>
      <xdr:col>0</xdr:col>
      <xdr:colOff>175260</xdr:colOff>
      <xdr:row>6</xdr:row>
      <xdr:rowOff>861060</xdr:rowOff>
    </xdr:from>
    <xdr:to>
      <xdr:col>1</xdr:col>
      <xdr:colOff>548640</xdr:colOff>
      <xdr:row>7</xdr:row>
      <xdr:rowOff>723900</xdr:rowOff>
    </xdr:to>
    <xdr:pic>
      <xdr:nvPicPr>
        <xdr:cNvPr id="7" name="Graphique 6" descr="Mégaphone1 avec un remplissage uni">
          <a:extLst>
            <a:ext uri="{FF2B5EF4-FFF2-40B4-BE49-F238E27FC236}">
              <a16:creationId xmlns:a16="http://schemas.microsoft.com/office/drawing/2014/main" id="{3ABC4982-0F8F-EB84-D6D0-F6B399C1E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75260" y="1920240"/>
          <a:ext cx="914400" cy="914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pad01\users\DIALOGUE%20SOCIAL\DIALOGUE%20SOCIAL%20CDG\2014_d&#233;charges%20syndicales%20et%20ASA%20cdg38\calcul%20d&#233;charges%20suite%20&#233;lections%20d&#233;cembre%202014\Tableur%20calcul%20temps%20syndical%20-%20CD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G aff obligatoir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1CA1F-96CB-4AAB-8D08-A2E98AAA9C11}">
  <sheetPr>
    <tabColor rgb="FF7030A0"/>
  </sheetPr>
  <dimension ref="A2:K1043"/>
  <sheetViews>
    <sheetView showGridLines="0" tabSelected="1" topLeftCell="A18" zoomScaleNormal="100" zoomScaleSheetLayoutView="100" zoomScalePageLayoutView="120" workbookViewId="0">
      <selection activeCell="E34" sqref="E34"/>
    </sheetView>
  </sheetViews>
  <sheetFormatPr baseColWidth="10" defaultColWidth="11.44140625" defaultRowHeight="12.6" x14ac:dyDescent="0.2"/>
  <cols>
    <col min="1" max="1" width="7.88671875" style="10" customWidth="1"/>
    <col min="2" max="2" width="25" style="10" bestFit="1" customWidth="1"/>
    <col min="3" max="3" width="18.109375" style="10" customWidth="1"/>
    <col min="4" max="4" width="17.6640625" style="35" customWidth="1"/>
    <col min="5" max="5" width="18.21875" style="11" customWidth="1"/>
    <col min="6" max="6" width="12" style="11" customWidth="1"/>
    <col min="7" max="8" width="11.44140625" style="11"/>
    <col min="9" max="9" width="11.44140625" style="12"/>
    <col min="10" max="16384" width="11.44140625" style="10"/>
  </cols>
  <sheetData>
    <row r="2" spans="1:11" ht="20.399999999999999" customHeight="1" x14ac:dyDescent="0.2"/>
    <row r="7" spans="1:11" s="1" customFormat="1" ht="82.8" customHeight="1" x14ac:dyDescent="0.2">
      <c r="D7" s="2"/>
      <c r="E7" s="3"/>
      <c r="F7" s="3"/>
      <c r="G7" s="3"/>
      <c r="H7" s="3"/>
      <c r="I7" s="4"/>
    </row>
    <row r="8" spans="1:11" s="1" customFormat="1" ht="409.2" customHeight="1" x14ac:dyDescent="0.25">
      <c r="B8" s="5"/>
      <c r="C8" s="6"/>
      <c r="D8" s="2"/>
      <c r="E8" s="3"/>
      <c r="F8" s="3"/>
      <c r="G8" s="3"/>
      <c r="H8" s="3"/>
      <c r="I8" s="4"/>
    </row>
    <row r="9" spans="1:11" s="1" customFormat="1" ht="143.4" customHeight="1" x14ac:dyDescent="0.25">
      <c r="B9" s="5"/>
      <c r="C9" s="6"/>
      <c r="D9" s="2"/>
      <c r="E9" s="3"/>
      <c r="F9" s="3"/>
      <c r="G9" s="3"/>
      <c r="H9" s="3"/>
      <c r="I9" s="4"/>
    </row>
    <row r="10" spans="1:11" s="1" customFormat="1" ht="56.4" customHeight="1" x14ac:dyDescent="0.4">
      <c r="A10" s="70" t="s">
        <v>13</v>
      </c>
      <c r="B10" s="70"/>
      <c r="C10" s="70"/>
      <c r="D10" s="70"/>
      <c r="E10" s="70"/>
      <c r="F10" s="70"/>
      <c r="G10" s="3"/>
      <c r="H10" s="3"/>
      <c r="I10" s="4"/>
    </row>
    <row r="11" spans="1:11" s="1" customFormat="1" ht="18.600000000000001" customHeight="1" x14ac:dyDescent="0.4">
      <c r="A11" s="47"/>
      <c r="B11" s="47"/>
      <c r="C11" s="47"/>
      <c r="D11" s="47"/>
      <c r="E11" s="47"/>
      <c r="F11" s="47"/>
      <c r="G11" s="3"/>
      <c r="H11" s="3"/>
      <c r="I11" s="4"/>
    </row>
    <row r="12" spans="1:11" ht="36" customHeight="1" x14ac:dyDescent="0.4">
      <c r="A12" s="83" t="s">
        <v>25</v>
      </c>
      <c r="B12" s="84"/>
      <c r="C12" s="85" t="s">
        <v>26</v>
      </c>
      <c r="D12" s="86"/>
      <c r="E12" s="86"/>
      <c r="F12" s="87"/>
      <c r="G12" s="7"/>
      <c r="H12" s="7"/>
      <c r="I12" s="8"/>
      <c r="J12" s="9"/>
      <c r="K12" s="7"/>
    </row>
    <row r="13" spans="1:11" ht="18.600000000000001" customHeight="1" thickBot="1" x14ac:dyDescent="0.45">
      <c r="A13" s="71"/>
      <c r="B13" s="72"/>
      <c r="C13" s="72"/>
      <c r="D13" s="72"/>
      <c r="E13" s="72"/>
      <c r="F13" s="72"/>
      <c r="G13" s="7"/>
      <c r="H13" s="7"/>
      <c r="I13" s="8"/>
      <c r="J13" s="9"/>
      <c r="K13" s="7"/>
    </row>
    <row r="14" spans="1:11" x14ac:dyDescent="0.2">
      <c r="A14" s="73" t="s">
        <v>14</v>
      </c>
      <c r="B14" s="74"/>
      <c r="C14" s="74"/>
      <c r="D14" s="74"/>
      <c r="E14" s="74"/>
      <c r="F14" s="75"/>
    </row>
    <row r="15" spans="1:11" x14ac:dyDescent="0.2">
      <c r="A15" s="76"/>
      <c r="B15" s="77"/>
      <c r="C15" s="77"/>
      <c r="D15" s="77"/>
      <c r="E15" s="77"/>
      <c r="F15" s="78"/>
    </row>
    <row r="16" spans="1:11" ht="13.2" thickBot="1" x14ac:dyDescent="0.25">
      <c r="A16" s="79"/>
      <c r="B16" s="80"/>
      <c r="C16" s="80"/>
      <c r="D16" s="80"/>
      <c r="E16" s="80"/>
      <c r="F16" s="81"/>
    </row>
    <row r="17" spans="1:8" x14ac:dyDescent="0.2">
      <c r="A17" s="13"/>
      <c r="B17" s="14"/>
      <c r="C17" s="14"/>
      <c r="D17" s="15"/>
      <c r="E17" s="16"/>
      <c r="F17" s="17"/>
    </row>
    <row r="18" spans="1:8" ht="21" customHeight="1" thickBot="1" x14ac:dyDescent="0.3">
      <c r="A18" s="62" t="s">
        <v>0</v>
      </c>
      <c r="B18" s="61"/>
      <c r="C18" s="61"/>
      <c r="D18" s="82"/>
      <c r="E18" s="54">
        <v>0</v>
      </c>
      <c r="F18" s="20"/>
      <c r="H18" s="21"/>
    </row>
    <row r="19" spans="1:8" ht="6.6" customHeight="1" x14ac:dyDescent="0.2">
      <c r="A19" s="13"/>
      <c r="B19" s="22"/>
      <c r="C19" s="14"/>
      <c r="D19" s="15"/>
      <c r="E19" s="14"/>
      <c r="F19" s="23"/>
      <c r="H19" s="21"/>
    </row>
    <row r="20" spans="1:8" ht="21" customHeight="1" thickBot="1" x14ac:dyDescent="0.25">
      <c r="A20" s="62" t="s">
        <v>1</v>
      </c>
      <c r="B20" s="63"/>
      <c r="C20" s="63"/>
      <c r="D20" s="64"/>
      <c r="E20" s="54">
        <v>0</v>
      </c>
      <c r="F20" s="20" t="s">
        <v>2</v>
      </c>
      <c r="H20" s="21"/>
    </row>
    <row r="21" spans="1:8" ht="7.8" customHeight="1" x14ac:dyDescent="0.2">
      <c r="A21" s="18"/>
      <c r="B21" s="22"/>
      <c r="C21" s="22"/>
      <c r="D21" s="22"/>
      <c r="E21" s="22"/>
      <c r="F21" s="24"/>
      <c r="H21" s="21"/>
    </row>
    <row r="22" spans="1:8" ht="20.399999999999999" customHeight="1" thickBot="1" x14ac:dyDescent="0.25">
      <c r="A22" s="62" t="s">
        <v>20</v>
      </c>
      <c r="B22" s="63"/>
      <c r="C22" s="63"/>
      <c r="D22" s="64"/>
      <c r="E22" s="54">
        <v>0</v>
      </c>
      <c r="F22" s="20" t="s">
        <v>21</v>
      </c>
      <c r="H22" s="21"/>
    </row>
    <row r="23" spans="1:8" x14ac:dyDescent="0.2">
      <c r="A23" s="18"/>
      <c r="B23" s="22"/>
      <c r="C23" s="22"/>
      <c r="D23" s="22"/>
      <c r="E23" s="22"/>
      <c r="F23" s="24"/>
      <c r="H23" s="21"/>
    </row>
    <row r="24" spans="1:8" ht="13.2" x14ac:dyDescent="0.25">
      <c r="A24" s="60" t="s">
        <v>15</v>
      </c>
      <c r="B24" s="61"/>
      <c r="C24" s="61"/>
      <c r="D24" s="61"/>
      <c r="E24" s="22"/>
      <c r="F24" s="26"/>
      <c r="H24" s="21"/>
    </row>
    <row r="25" spans="1:8" ht="13.2" x14ac:dyDescent="0.25">
      <c r="A25" s="25"/>
      <c r="B25" s="19"/>
      <c r="C25" s="14"/>
      <c r="D25" s="27" t="s">
        <v>3</v>
      </c>
      <c r="E25" s="28" t="s">
        <v>4</v>
      </c>
      <c r="F25" s="26"/>
      <c r="H25" s="21"/>
    </row>
    <row r="26" spans="1:8" ht="13.2" x14ac:dyDescent="0.25">
      <c r="A26" s="13"/>
      <c r="B26" s="67" t="s">
        <v>18</v>
      </c>
      <c r="C26" s="68"/>
      <c r="D26" s="53">
        <v>0</v>
      </c>
      <c r="E26" s="53">
        <v>0</v>
      </c>
      <c r="F26" s="26"/>
      <c r="H26" s="21"/>
    </row>
    <row r="27" spans="1:8" ht="13.2" x14ac:dyDescent="0.25">
      <c r="A27" s="13"/>
      <c r="B27" s="67" t="s">
        <v>17</v>
      </c>
      <c r="C27" s="68"/>
      <c r="D27" s="53">
        <v>0</v>
      </c>
      <c r="E27" s="53">
        <v>0</v>
      </c>
      <c r="F27" s="26"/>
      <c r="H27" s="21"/>
    </row>
    <row r="28" spans="1:8" ht="13.2" x14ac:dyDescent="0.25">
      <c r="A28" s="13"/>
      <c r="B28" s="67" t="s">
        <v>16</v>
      </c>
      <c r="C28" s="68"/>
      <c r="D28" s="53">
        <v>0</v>
      </c>
      <c r="E28" s="53">
        <v>0</v>
      </c>
      <c r="F28" s="26"/>
      <c r="H28" s="21"/>
    </row>
    <row r="29" spans="1:8" ht="13.2" x14ac:dyDescent="0.25">
      <c r="A29" s="13"/>
      <c r="B29" s="67" t="s">
        <v>19</v>
      </c>
      <c r="C29" s="69"/>
      <c r="D29" s="53">
        <v>0</v>
      </c>
      <c r="E29" s="53">
        <v>0</v>
      </c>
      <c r="F29" s="29"/>
      <c r="H29" s="21"/>
    </row>
    <row r="30" spans="1:8" ht="13.2" thickBot="1" x14ac:dyDescent="0.25">
      <c r="A30" s="30"/>
      <c r="B30" s="31"/>
      <c r="C30" s="31"/>
      <c r="D30" s="32"/>
      <c r="E30" s="31"/>
      <c r="F30" s="33"/>
      <c r="H30" s="21"/>
    </row>
    <row r="31" spans="1:8" x14ac:dyDescent="0.2">
      <c r="B31" s="34"/>
      <c r="E31" s="10"/>
      <c r="F31" s="10"/>
      <c r="H31" s="21"/>
    </row>
    <row r="32" spans="1:8" ht="51.6" customHeight="1" x14ac:dyDescent="0.4">
      <c r="A32" s="65" t="s">
        <v>22</v>
      </c>
      <c r="B32" s="66"/>
      <c r="C32" s="66"/>
      <c r="D32" s="66"/>
      <c r="E32" s="66"/>
      <c r="F32" s="66"/>
      <c r="H32" s="35"/>
    </row>
    <row r="33" spans="1:9" ht="22.8" customHeight="1" x14ac:dyDescent="0.35">
      <c r="A33" s="36"/>
      <c r="E33" s="10"/>
      <c r="H33" s="35"/>
    </row>
    <row r="34" spans="1:9" ht="18.600000000000001" thickBot="1" x14ac:dyDescent="0.4">
      <c r="A34" s="36"/>
      <c r="B34" s="37" t="s">
        <v>23</v>
      </c>
      <c r="D34" s="48"/>
      <c r="E34" s="54">
        <v>0</v>
      </c>
      <c r="F34" s="10" t="s">
        <v>5</v>
      </c>
      <c r="H34" s="35"/>
    </row>
    <row r="35" spans="1:9" ht="15.75" customHeight="1" x14ac:dyDescent="0.35">
      <c r="A35" s="36"/>
      <c r="E35" s="35"/>
      <c r="H35" s="35"/>
    </row>
    <row r="36" spans="1:9" ht="18.600000000000001" thickBot="1" x14ac:dyDescent="0.4">
      <c r="A36" s="36"/>
      <c r="B36" s="37" t="s">
        <v>6</v>
      </c>
      <c r="E36" s="58">
        <f>(E34*1607)/1000</f>
        <v>0</v>
      </c>
      <c r="F36" s="10" t="s">
        <v>7</v>
      </c>
      <c r="G36"/>
      <c r="H36" s="35"/>
    </row>
    <row r="37" spans="1:9" ht="18" x14ac:dyDescent="0.35">
      <c r="A37" s="36"/>
      <c r="B37" s="38" t="s">
        <v>8</v>
      </c>
      <c r="H37" s="35"/>
    </row>
    <row r="38" spans="1:9" s="43" customFormat="1" ht="64.2" customHeight="1" x14ac:dyDescent="0.2">
      <c r="B38" s="50" t="s">
        <v>24</v>
      </c>
      <c r="C38" s="49" t="s">
        <v>9</v>
      </c>
      <c r="D38" s="39" t="s">
        <v>10</v>
      </c>
      <c r="E38" s="40" t="s">
        <v>11</v>
      </c>
      <c r="F38" s="11"/>
      <c r="G38" s="41"/>
      <c r="H38" s="41"/>
      <c r="I38" s="42"/>
    </row>
    <row r="39" spans="1:9" ht="23.25" customHeight="1" x14ac:dyDescent="0.2">
      <c r="B39" s="51" t="str">
        <f>B26</f>
        <v>Liste 1 : …................</v>
      </c>
      <c r="C39" s="55" t="e">
        <f>$E$36/2*$E26/$E$20</f>
        <v>#DIV/0!</v>
      </c>
      <c r="D39" s="55" t="e">
        <f>$E$36/2*$D26/$E$22</f>
        <v>#DIV/0!</v>
      </c>
      <c r="E39" s="56" t="e">
        <f>SUM(C39:D39)</f>
        <v>#DIV/0!</v>
      </c>
    </row>
    <row r="40" spans="1:9" ht="21" customHeight="1" x14ac:dyDescent="0.2">
      <c r="B40" s="51" t="str">
        <f>B27</f>
        <v>Liste 2 : …................</v>
      </c>
      <c r="C40" s="55" t="e">
        <f>$E$36/2*$E27/$E$20</f>
        <v>#DIV/0!</v>
      </c>
      <c r="D40" s="55" t="e">
        <f>$E$36/2*$D27/$E$22</f>
        <v>#DIV/0!</v>
      </c>
      <c r="E40" s="56" t="e">
        <f t="shared" ref="E40:E41" si="0">SUM(C40:D40)</f>
        <v>#DIV/0!</v>
      </c>
    </row>
    <row r="41" spans="1:9" ht="21" customHeight="1" x14ac:dyDescent="0.2">
      <c r="B41" s="51" t="str">
        <f>B28</f>
        <v>Liste 3 : ….................</v>
      </c>
      <c r="C41" s="55" t="e">
        <f>$E$36/2*$E28/$E$20</f>
        <v>#DIV/0!</v>
      </c>
      <c r="D41" s="55" t="e">
        <f>$E$36/2*$D28/$E$22</f>
        <v>#DIV/0!</v>
      </c>
      <c r="E41" s="56" t="e">
        <f t="shared" si="0"/>
        <v>#DIV/0!</v>
      </c>
    </row>
    <row r="42" spans="1:9" ht="21" customHeight="1" x14ac:dyDescent="0.2">
      <c r="B42" s="51" t="str">
        <f>B29</f>
        <v>Liste 4 : …................</v>
      </c>
      <c r="C42" s="55" t="e">
        <f>$E$36/2*$E29/$E$20</f>
        <v>#DIV/0!</v>
      </c>
      <c r="D42" s="55" t="e">
        <f>$E$36/2*$D29/$E$22</f>
        <v>#DIV/0!</v>
      </c>
      <c r="E42" s="56" t="e">
        <f>SUM(C42:D42)</f>
        <v>#DIV/0!</v>
      </c>
    </row>
    <row r="43" spans="1:9" ht="21.75" customHeight="1" x14ac:dyDescent="0.2">
      <c r="B43" s="52" t="s">
        <v>12</v>
      </c>
      <c r="C43" s="57" t="e">
        <f>SUM(C39:C42)</f>
        <v>#DIV/0!</v>
      </c>
      <c r="D43" s="57" t="e">
        <f>SUM(D39:D42)</f>
        <v>#DIV/0!</v>
      </c>
      <c r="E43" s="59" t="e">
        <f>SUM(E39:E42)</f>
        <v>#DIV/0!</v>
      </c>
    </row>
    <row r="44" spans="1:9" ht="13.2" x14ac:dyDescent="0.2">
      <c r="A44" s="44"/>
      <c r="B44" s="45"/>
      <c r="C44" s="46"/>
      <c r="D44" s="46"/>
      <c r="E44" s="46"/>
    </row>
    <row r="1043" spans="6:6" x14ac:dyDescent="0.2">
      <c r="F1043" s="11" t="b">
        <v>1</v>
      </c>
    </row>
  </sheetData>
  <sheetProtection algorithmName="SHA-512" hashValue="NveOaUa2hM3BzyBQInEYhpnn/6tmET2UDB/VRGF+ZjSelZscgxl0H1vgesw6j0atFh6Ff5KoF6wHJa0XENkshQ==" saltValue="Pcjopf8sta5T1H+FENnV1A==" spinCount="100000" sheet="1" objects="1" scenarios="1"/>
  <mergeCells count="14">
    <mergeCell ref="A10:F10"/>
    <mergeCell ref="A13:F13"/>
    <mergeCell ref="A14:F16"/>
    <mergeCell ref="A18:D18"/>
    <mergeCell ref="A20:D20"/>
    <mergeCell ref="A12:B12"/>
    <mergeCell ref="C12:F12"/>
    <mergeCell ref="A24:D24"/>
    <mergeCell ref="A22:D22"/>
    <mergeCell ref="A32:F32"/>
    <mergeCell ref="B26:C26"/>
    <mergeCell ref="B27:C27"/>
    <mergeCell ref="B28:C28"/>
    <mergeCell ref="B29:C29"/>
  </mergeCells>
  <printOptions horizontalCentered="1"/>
  <pageMargins left="0.19685039370078741" right="0.19685039370078741" top="0.78740157480314965" bottom="0.39370078740157483" header="0.51181102362204722" footer="0.31496062992125984"/>
  <pageSetup paperSize="9" orientation="portrait" r:id="rId1"/>
  <headerFooter alignWithMargins="0">
    <oddHeader>&amp;C&amp;"Arial,Normal"&amp;10&amp;F / &amp;A&amp;R&amp;D</oddHeader>
    <oddFooter>&amp;C&amp;P /&amp;N</oddFooter>
  </headerFooter>
  <rowBreaks count="1" manualBreakCount="1">
    <brk id="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 contingent</vt:lpstr>
      <vt:lpstr>'Calcul contingent'!Zone_d_impression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Pfeiffer</dc:creator>
  <cp:lastModifiedBy>Delphine Pfeiffer</cp:lastModifiedBy>
  <cp:lastPrinted>2023-01-31T17:08:34Z</cp:lastPrinted>
  <dcterms:created xsi:type="dcterms:W3CDTF">2023-01-27T08:54:55Z</dcterms:created>
  <dcterms:modified xsi:type="dcterms:W3CDTF">2023-03-06T09:28:08Z</dcterms:modified>
</cp:coreProperties>
</file>